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1"/>
  </bookViews>
  <sheets>
    <sheet name="Sheet1" sheetId="1" r:id="rId1"/>
    <sheet name="Sheet1 (2)" sheetId="2" r:id="rId2"/>
  </sheets>
  <definedNames/>
  <calcPr fullCalcOnLoad="1"/>
</workbook>
</file>

<file path=xl/comments1.xml><?xml version="1.0" encoding="utf-8"?>
<comments xmlns="http://schemas.openxmlformats.org/spreadsheetml/2006/main">
  <authors>
    <author>Nguyen Thanh Ha</author>
    <author>INTEL</author>
  </authors>
  <commentList>
    <comment ref="B29" authorId="0">
      <text>
        <r>
          <rPr>
            <b/>
            <sz val="8"/>
            <rFont val="Tahoma"/>
            <family val="2"/>
          </rPr>
          <t>Nguyen Thanh Ha:</t>
        </r>
        <r>
          <rPr>
            <sz val="8"/>
            <rFont val="Tahoma"/>
            <family val="2"/>
          </rPr>
          <t xml:space="preserve">
</t>
        </r>
      </text>
    </comment>
    <comment ref="L5" authorId="1">
      <text>
        <r>
          <rPr>
            <b/>
            <sz val="9"/>
            <rFont val="Tahoma"/>
            <family val="2"/>
          </rPr>
          <t>INTEL:</t>
        </r>
        <r>
          <rPr>
            <sz val="9"/>
            <rFont val="Tahoma"/>
            <family val="2"/>
          </rPr>
          <t xml:space="preserve">
</t>
        </r>
      </text>
    </comment>
  </commentList>
</comments>
</file>

<file path=xl/comments2.xml><?xml version="1.0" encoding="utf-8"?>
<comments xmlns="http://schemas.openxmlformats.org/spreadsheetml/2006/main">
  <authors>
    <author>INTEL</author>
    <author>Nguyen Thanh Ha</author>
  </authors>
  <commentList>
    <comment ref="L5" authorId="0">
      <text>
        <r>
          <rPr>
            <b/>
            <sz val="9"/>
            <rFont val="Tahoma"/>
            <family val="2"/>
          </rPr>
          <t>INTEL:</t>
        </r>
        <r>
          <rPr>
            <sz val="9"/>
            <rFont val="Tahoma"/>
            <family val="2"/>
          </rPr>
          <t xml:space="preserve">
</t>
        </r>
      </text>
    </comment>
    <comment ref="B28" authorId="1">
      <text>
        <r>
          <rPr>
            <b/>
            <sz val="8"/>
            <rFont val="Tahoma"/>
            <family val="2"/>
          </rPr>
          <t>Nguyen Thanh Ha:</t>
        </r>
        <r>
          <rPr>
            <sz val="8"/>
            <rFont val="Tahoma"/>
            <family val="2"/>
          </rPr>
          <t xml:space="preserve">
</t>
        </r>
      </text>
    </comment>
  </commentList>
</comments>
</file>

<file path=xl/sharedStrings.xml><?xml version="1.0" encoding="utf-8"?>
<sst xmlns="http://schemas.openxmlformats.org/spreadsheetml/2006/main" count="153" uniqueCount="84">
  <si>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</si>
  <si>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</si>
  <si>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</si>
  <si>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</si>
  <si>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</si>
  <si>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</si>
  <si>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</si>
  <si>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</si>
  <si>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</si>
  <si>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</si>
  <si>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</si>
  <si>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</si>
  <si>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</si>
  <si>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</si>
  <si>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</si>
  <si>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</si>
  <si>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</si>
  <si>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</si>
  <si>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VII</t>
  </si>
  <si>
    <t>Cấp giấy phép xây dựng nhà ở</t>
  </si>
  <si>
    <t>Thẩm định, phê duyệt báo cáo Kinh tế - kỹ thuật</t>
  </si>
  <si>
    <t>TÀI CHÍNH - KẾ HOẠCH</t>
  </si>
  <si>
    <t>Thẩm định, phê duyệt kế hoạch lựa chọn nhà thầu</t>
  </si>
  <si>
    <t>KINH TẾ VÀ HẠ TẦNG</t>
  </si>
  <si>
    <t>VĂN HÓA - THÔNG TIN</t>
  </si>
  <si>
    <t>IX</t>
  </si>
  <si>
    <t>X</t>
  </si>
  <si>
    <t>Y TẾ</t>
  </si>
  <si>
    <t>XI</t>
  </si>
  <si>
    <t>TƯ PHÁP</t>
  </si>
  <si>
    <t>XII</t>
  </si>
  <si>
    <t>NỘI VỤ</t>
  </si>
  <si>
    <t>NÔNG NGHIỆP VÀ PTNT</t>
  </si>
  <si>
    <t>TÀI NGUYÊN VÀ MÔI TRƯỜNG</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</si>
  <si>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</si>
  <si>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</si>
  <si>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</si>
  <si>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</si>
  <si>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</si>
  <si>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</si>
  <si>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</si>
  <si>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</si>
  <si>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</si>
  <si>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</si>
  <si>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</si>
  <si>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</si>
  <si>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</si>
  <si>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</si>
  <si>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</si>
  <si>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VP HĐND - UBND HUYỆN ĐẠI LỘC                            CỘNG HÒA XÃ HỘI CHỦ NGHĨA VIỆT NAM</t>
  </si>
  <si>
    <t>Chuyển mục đích có xin phép và không xin phép</t>
  </si>
  <si>
    <t>Người lập bảng</t>
  </si>
  <si>
    <t>Trần Thị Thanh Vân</t>
  </si>
  <si>
    <t xml:space="preserve">  BỘ PHẬN TN&amp;TKQ TTHC                                           Độc lập - Tự do - Hạnh phúc</t>
  </si>
  <si>
    <t>Cấp Giấy xác nhận kiến thức về ATTP</t>
  </si>
  <si>
    <t>Cấp Giấy chứng nhận đủ điều kiện về ATTP</t>
  </si>
  <si>
    <t>Thủ tục cấp mới, cấp lại Giấy chứng nhận đủ điều kiện hoạt động điểm cung cấp dịch vụ trò chơi điện tử công cộng</t>
  </si>
  <si>
    <t>Cấp Giấy chứng nhận cơ sở
 đủ điều kiện kiến thức về ATTP</t>
  </si>
  <si>
    <t>Cấp chứng nhận đủ điều kiện
 kinh doanh khí đốt hóa lỏng</t>
  </si>
  <si>
    <t>Cấp mới giấy chứng nhận đăng ký kinh doanh hộ cá thể</t>
  </si>
  <si>
    <t>Cấp thay đổi, bổ sung giấy chứng nhận ĐKKD hộ cá thể</t>
  </si>
  <si>
    <t xml:space="preserve"> </t>
  </si>
  <si>
    <t>Xác định hạn mức</t>
  </si>
  <si>
    <t>Cấp lại GCN ĐĐKKD thuốc lá</t>
  </si>
  <si>
    <t>Cấp lại GCN ĐĐKKD rượu</t>
  </si>
  <si>
    <t>Thủ tục cấp mới giấy phép kinh doanh karaoke</t>
  </si>
  <si>
    <t>Cấp phép treo băng rôn, phướn</t>
  </si>
  <si>
    <t>Chuyển đổi cơ sở trường MG sang trường Mầm non</t>
  </si>
  <si>
    <t>Cấp mới chứng nhận ĐKKD Hợp tác xã</t>
  </si>
  <si>
    <t>Xác nhận đăng ký Kế hoạch bảo vệ môi trường</t>
  </si>
  <si>
    <t>ĐÃ TIẾP NHẬN VÀ TRẢ KẾT QUẢ THÁNG 4 NĂM 2021 (Từ 25/3 đến 25/4/2021)</t>
  </si>
  <si>
    <r>
      <t xml:space="preserve">          * </t>
    </r>
    <r>
      <rPr>
        <b/>
        <sz val="13"/>
        <rFont val="Times New Roman"/>
        <family val="1"/>
      </rPr>
      <t>Hồ sơ nhận tháng 4 năm 2021</t>
    </r>
    <r>
      <rPr>
        <sz val="13"/>
        <rFont val="Times New Roman"/>
        <family val="1"/>
      </rPr>
      <t xml:space="preserve">: </t>
    </r>
    <r>
      <rPr>
        <b/>
        <sz val="13"/>
        <rFont val="Times New Roman"/>
        <family val="1"/>
      </rPr>
      <t>921</t>
    </r>
    <r>
      <rPr>
        <sz val="13"/>
        <rFont val="Times New Roman"/>
        <family val="1"/>
      </rPr>
      <t xml:space="preserve"> hồ sơ, trong đó:
             - Đã trả kết quả</t>
    </r>
    <r>
      <rPr>
        <b/>
        <sz val="13"/>
        <rFont val="Times New Roman"/>
        <family val="1"/>
      </rPr>
      <t>: 719</t>
    </r>
    <r>
      <rPr>
        <sz val="13"/>
        <rFont val="Times New Roman"/>
        <family val="1"/>
      </rPr>
      <t xml:space="preserve"> hồ sơ.
             - Hồ sơ chưa đến hẹn: </t>
    </r>
    <r>
      <rPr>
        <b/>
        <sz val="13"/>
        <rFont val="Times New Roman"/>
        <family val="1"/>
      </rPr>
      <t>178</t>
    </r>
    <r>
      <rPr>
        <sz val="13"/>
        <rFont val="Times New Roman"/>
        <family val="1"/>
      </rPr>
      <t xml:space="preserve"> hồ sơ.
             </t>
    </r>
    <r>
      <rPr>
        <b/>
        <sz val="13"/>
        <rFont val="Times New Roman"/>
        <family val="1"/>
      </rPr>
      <t xml:space="preserve">- </t>
    </r>
    <r>
      <rPr>
        <sz val="13"/>
        <rFont val="Times New Roman"/>
        <family val="1"/>
      </rPr>
      <t xml:space="preserve">Hồ sơ trễ trong tháng 4: </t>
    </r>
    <r>
      <rPr>
        <b/>
        <sz val="13"/>
        <rFont val="Times New Roman"/>
        <family val="1"/>
      </rPr>
      <t xml:space="preserve">21 </t>
    </r>
    <r>
      <rPr>
        <sz val="13"/>
        <rFont val="Times New Roman"/>
        <family val="1"/>
      </rPr>
      <t xml:space="preserve">hồ sơ 
         </t>
    </r>
    <r>
      <rPr>
        <b/>
        <sz val="13"/>
        <rFont val="Times New Roman"/>
        <family val="1"/>
      </rPr>
      <t xml:space="preserve">* Hồ sơ trễ các tháng trước: 168 </t>
    </r>
    <r>
      <rPr>
        <sz val="13"/>
        <rFont val="Times New Roman"/>
        <family val="1"/>
      </rPr>
      <t xml:space="preserve">hồ sơ. 
         Hồ sơ trễ thuộc lĩnh vực đất đai: Hiện nay, thủ tục hồ sơ Xác định hanh mức lại đất ở chưa giải quyết cho công dân, còn tồn đọng rất nhiều.
</t>
    </r>
  </si>
  <si>
    <t>ĐÃ TIẾP NHẬN VÀ TRẢ KẾT QUẢ THÁNG 6 NĂM 2021 (Từ 26/5 đến 25/6/2021)</t>
  </si>
  <si>
    <t>Thủ tục điều chỉnh VBCC</t>
  </si>
  <si>
    <t xml:space="preserve">Thủ tục xác nhận thay VBCC cho học sinh bị mất </t>
  </si>
  <si>
    <t>Thủ tục cấp lại bản sao VBCC cho học sinh bị mất</t>
  </si>
  <si>
    <t xml:space="preserve">Thủ tục chuyển trường cho học sinh </t>
  </si>
  <si>
    <t>Thủ tục tiếp nhận hồ sơ học sinh ngoài tỉnh chuyển về</t>
  </si>
  <si>
    <t>LAO ĐỘNG - THƯƠNG BINH &amp; XH</t>
  </si>
  <si>
    <t>Thực hiện điều chỉnh, thôi hưởng trợ cấp xã hội hàng tháng cho đối tượng bảo trợ xã hội (bao gồm cả người khuyết tật; người khuyết tật mang thai, nuôi con dưới 36 tháng tuổi)</t>
  </si>
  <si>
    <t>Thực hiện trợ cấp xã hội hàng tháng khi đối tượng thay đổi nơi cư trú giữa các quận, huyện, thị xã, thành phố thuộc tỉnh</t>
  </si>
  <si>
    <t>Hỗ trợ phí mai táng cho đối tượng bảo trợ xã hội được trợ giúp xã hội thường xuyên tại cộng đồng</t>
  </si>
  <si>
    <t>Thực hiện hỗ trợ kinh phí chăm sóc đối với hộ gia đình có người khuyết tật đặc biệt nặng</t>
  </si>
  <si>
    <r>
      <t xml:space="preserve">          * </t>
    </r>
    <r>
      <rPr>
        <b/>
        <sz val="13"/>
        <rFont val="Times New Roman"/>
        <family val="1"/>
      </rPr>
      <t>Hồ sơ nhận tháng 6 năm 2021</t>
    </r>
    <r>
      <rPr>
        <sz val="13"/>
        <rFont val="Times New Roman"/>
        <family val="1"/>
      </rPr>
      <t>: 914 hồ sơ, trong đó:
             - Đã trả kết quả</t>
    </r>
    <r>
      <rPr>
        <b/>
        <sz val="13"/>
        <rFont val="Times New Roman"/>
        <family val="1"/>
      </rPr>
      <t>: 609</t>
    </r>
    <r>
      <rPr>
        <sz val="13"/>
        <rFont val="Times New Roman"/>
        <family val="1"/>
      </rPr>
      <t xml:space="preserve"> hồ sơ.
             - Hồ sơ chưa đến hẹn: </t>
    </r>
    <r>
      <rPr>
        <b/>
        <sz val="13"/>
        <rFont val="Times New Roman"/>
        <family val="1"/>
      </rPr>
      <t>263</t>
    </r>
    <r>
      <rPr>
        <sz val="13"/>
        <rFont val="Times New Roman"/>
        <family val="1"/>
      </rPr>
      <t xml:space="preserve"> hồ sơ.
             - Hồ sơ trả lại: 07 hồ sơ.
             </t>
    </r>
    <r>
      <rPr>
        <b/>
        <sz val="13"/>
        <rFont val="Times New Roman"/>
        <family val="1"/>
      </rPr>
      <t xml:space="preserve">- </t>
    </r>
    <r>
      <rPr>
        <sz val="13"/>
        <rFont val="Times New Roman"/>
        <family val="1"/>
      </rPr>
      <t xml:space="preserve">Hồ sơ trễ trong tháng 6: </t>
    </r>
    <r>
      <rPr>
        <b/>
        <sz val="13"/>
        <rFont val="Times New Roman"/>
        <family val="1"/>
      </rPr>
      <t xml:space="preserve">35 </t>
    </r>
    <r>
      <rPr>
        <sz val="13"/>
        <rFont val="Times New Roman"/>
        <family val="1"/>
      </rPr>
      <t xml:space="preserve">hồ sơ 
          Hồ sơ trễ thuộc lĩnh vực đất đai: Hiện nay, thủ tục hồ sơ Xác định hanh mức lại đất ở đã có văn bản hướng dẫn của Văn phòng đăng ký đất đai tỉnh Quàng Nam, Chi nhánh Văn phòng Đăng ký đất đai Đại Lộc đang tập trung giải quyết những hồ sơ trễ tồn động; đồng thời do sự phối hợp giữa Chi nhánh và phòng Tài nguyên và Môi trường chưa thống nhất nên giải quyết dứt điểm cho công dân.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</si>
</sst>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14"/>
      <name val="Times New Roman"/>
      <family val="1"/>
    </font>
    <font>
      <sz val="8"/>
      <name val="Arial"/>
      <family val="2"/>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2"/>
    </font>
    <font>
      <b/>
      <sz val="8"/>
      <name val="Tahoma"/>
      <family val="2"/>
    </font>
    <font>
      <sz val="9"/>
      <name val="Tahoma"/>
      <family val="2"/>
    </font>
    <font>
      <b/>
      <sz val="9"/>
      <name val="Tahoma"/>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style="thin"/>
      <right style="thin"/>
      <top style="thin"/>
      <bottom style="thin"/>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style="thin"/>
      <right style="thin"/>
      <top style="thin"/>
      <bottom style="double"/>
    </border>
    <border>
      <left>
        <color indexed="63"/>
      </left>
      <right style="thin"/>
      <top style="hair"/>
      <bottom style="hair"/>
    </border>
    <border>
      <left style="thin"/>
      <right>
        <color indexed="63"/>
      </right>
      <top style="hair"/>
      <bottom style="hair"/>
    </border>
    <border>
      <left style="double"/>
      <right style="thin"/>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double"/>
      <right style="thin"/>
      <top style="double"/>
      <bottom style="thin"/>
    </border>
    <border>
      <left style="double"/>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wrapText="1"/>
    </xf>
    <xf numFmtId="0" fontId="3" fillId="0" borderId="0" xfId="0" applyFont="1" applyAlignment="1">
      <alignment horizontal="left" vertical="justify"/>
    </xf>
    <xf numFmtId="0" fontId="8" fillId="0" borderId="12" xfId="0" applyFont="1" applyBorder="1" applyAlignment="1">
      <alignment horizontal="center" vertical="center"/>
    </xf>
    <xf numFmtId="0" fontId="1" fillId="0" borderId="11"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center" vertical="center" wrapText="1"/>
    </xf>
    <xf numFmtId="0" fontId="4" fillId="0" borderId="15" xfId="0" applyFont="1" applyBorder="1" applyAlignment="1">
      <alignment horizontal="center" vertical="center"/>
    </xf>
    <xf numFmtId="0" fontId="6"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wrapText="1"/>
    </xf>
    <xf numFmtId="41" fontId="3" fillId="0" borderId="20" xfId="42" applyNumberFormat="1" applyFont="1" applyBorder="1" applyAlignment="1">
      <alignment horizontal="center" vertical="center"/>
    </xf>
    <xf numFmtId="0" fontId="7" fillId="0" borderId="0" xfId="0" applyFont="1" applyAlignment="1">
      <alignment horizontal="center"/>
    </xf>
    <xf numFmtId="0" fontId="1"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1" fillId="0" borderId="21" xfId="0" applyFont="1" applyBorder="1" applyAlignment="1">
      <alignment horizontal="center" vertical="center"/>
    </xf>
    <xf numFmtId="0" fontId="1" fillId="0" borderId="11" xfId="0" applyFont="1" applyBorder="1" applyAlignment="1">
      <alignment horizontal="center" wrapText="1"/>
    </xf>
    <xf numFmtId="0" fontId="1" fillId="0" borderId="0" xfId="0" applyFont="1" applyAlignment="1">
      <alignment horizontal="center" wrapText="1"/>
    </xf>
    <xf numFmtId="0" fontId="13" fillId="0" borderId="16" xfId="0" applyFont="1" applyBorder="1" applyAlignment="1">
      <alignment horizontal="center" vertical="center" wrapText="1"/>
    </xf>
    <xf numFmtId="0" fontId="1" fillId="0" borderId="22" xfId="0" applyFont="1" applyBorder="1" applyAlignment="1">
      <alignment horizontal="center" vertical="center"/>
    </xf>
    <xf numFmtId="0" fontId="3" fillId="0" borderId="11" xfId="0" applyFont="1" applyBorder="1" applyAlignment="1">
      <alignment wrapText="1"/>
    </xf>
    <xf numFmtId="0" fontId="1"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xf>
    <xf numFmtId="0" fontId="3" fillId="0" borderId="0" xfId="0" applyFont="1" applyAlignment="1">
      <alignment horizontal="left" vertical="justify"/>
    </xf>
    <xf numFmtId="0" fontId="7" fillId="0" borderId="0" xfId="0" applyFont="1" applyBorder="1" applyAlignment="1">
      <alignment horizontal="justify" vertical="justify" wrapText="1"/>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7</xdr:col>
      <xdr:colOff>47625</xdr:colOff>
      <xdr:row>2</xdr:row>
      <xdr:rowOff>0</xdr:rowOff>
    </xdr:to>
    <xdr:sp>
      <xdr:nvSpPr>
        <xdr:cNvPr id="1" name="Line 4"/>
        <xdr:cNvSpPr>
          <a:spLocks/>
        </xdr:cNvSpPr>
      </xdr:nvSpPr>
      <xdr:spPr>
        <a:xfrm flipV="1">
          <a:off x="4543425" y="48577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52450" y="4953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
  <sheetViews>
    <sheetView zoomScalePageLayoutView="0" workbookViewId="0" topLeftCell="A43">
      <selection activeCell="F13" sqref="F13"/>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52" t="s">
        <v>49</v>
      </c>
      <c r="B1" s="52"/>
      <c r="C1" s="52"/>
      <c r="D1" s="52"/>
      <c r="E1" s="52"/>
      <c r="F1" s="52"/>
      <c r="G1" s="52"/>
      <c r="H1" s="52"/>
    </row>
    <row r="2" spans="1:8" ht="19.5" customHeight="1">
      <c r="A2" s="53" t="s">
        <v>53</v>
      </c>
      <c r="B2" s="53"/>
      <c r="C2" s="53"/>
      <c r="D2" s="53"/>
      <c r="E2" s="53"/>
      <c r="F2" s="53"/>
      <c r="G2" s="53"/>
      <c r="H2" s="53"/>
    </row>
    <row r="3" spans="1:8" ht="5.25" customHeight="1">
      <c r="A3" s="24"/>
      <c r="B3" s="24"/>
      <c r="C3" s="24"/>
      <c r="D3" s="24"/>
      <c r="E3" s="24"/>
      <c r="F3" s="24"/>
      <c r="G3" s="24"/>
      <c r="H3" s="24"/>
    </row>
    <row r="4" spans="1:8" ht="18.75">
      <c r="A4" s="51" t="s">
        <v>0</v>
      </c>
      <c r="B4" s="51"/>
      <c r="C4" s="51"/>
      <c r="D4" s="51"/>
      <c r="E4" s="51"/>
      <c r="F4" s="51"/>
      <c r="G4" s="51"/>
      <c r="H4" s="51"/>
    </row>
    <row r="5" spans="1:14" ht="18.75">
      <c r="A5" s="51" t="s">
        <v>70</v>
      </c>
      <c r="B5" s="51"/>
      <c r="C5" s="51"/>
      <c r="D5" s="51"/>
      <c r="E5" s="51"/>
      <c r="F5" s="51"/>
      <c r="G5" s="51"/>
      <c r="H5" s="51"/>
      <c r="K5" s="41"/>
      <c r="L5" s="41"/>
      <c r="M5" s="41"/>
      <c r="N5" s="41"/>
    </row>
    <row r="6" spans="2:14" ht="7.5" customHeight="1" thickBot="1">
      <c r="B6" s="2"/>
      <c r="C6" s="2"/>
      <c r="D6" s="2"/>
      <c r="E6" s="2"/>
      <c r="F6" s="2"/>
      <c r="G6" s="2"/>
      <c r="H6" s="2"/>
      <c r="K6" s="41"/>
      <c r="L6" s="41"/>
      <c r="M6" s="41"/>
      <c r="N6" s="41"/>
    </row>
    <row r="7" spans="1:14" s="6" customFormat="1" ht="21" customHeight="1" thickTop="1">
      <c r="A7" s="63" t="s">
        <v>1</v>
      </c>
      <c r="B7" s="65" t="s">
        <v>15</v>
      </c>
      <c r="C7" s="59" t="s">
        <v>7</v>
      </c>
      <c r="D7" s="65" t="s">
        <v>8</v>
      </c>
      <c r="E7" s="65"/>
      <c r="F7" s="65"/>
      <c r="G7" s="65"/>
      <c r="H7" s="61" t="s">
        <v>12</v>
      </c>
      <c r="K7" s="42"/>
      <c r="L7" s="42"/>
      <c r="M7" s="42"/>
      <c r="N7" s="42"/>
    </row>
    <row r="8" spans="1:14" s="6" customFormat="1" ht="47.25" customHeight="1">
      <c r="A8" s="64"/>
      <c r="B8" s="66"/>
      <c r="C8" s="60"/>
      <c r="D8" s="31" t="s">
        <v>14</v>
      </c>
      <c r="E8" s="47" t="s">
        <v>9</v>
      </c>
      <c r="F8" s="31" t="s">
        <v>10</v>
      </c>
      <c r="G8" s="31" t="s">
        <v>11</v>
      </c>
      <c r="H8" s="62"/>
      <c r="K8" s="42"/>
      <c r="L8" s="57"/>
      <c r="M8" s="57"/>
      <c r="N8" s="42"/>
    </row>
    <row r="9" spans="1:14" s="4" customFormat="1" ht="13.5">
      <c r="A9" s="27">
        <v>1</v>
      </c>
      <c r="B9" s="28">
        <v>2</v>
      </c>
      <c r="C9" s="29">
        <v>3</v>
      </c>
      <c r="D9" s="28">
        <v>4</v>
      </c>
      <c r="E9" s="28">
        <v>5</v>
      </c>
      <c r="F9" s="28">
        <v>6</v>
      </c>
      <c r="G9" s="28">
        <v>7</v>
      </c>
      <c r="H9" s="30">
        <v>8</v>
      </c>
      <c r="K9" s="43"/>
      <c r="L9" s="58"/>
      <c r="M9" s="58"/>
      <c r="N9" s="43"/>
    </row>
    <row r="10" spans="1:14" ht="18.75">
      <c r="A10" s="10" t="s">
        <v>2</v>
      </c>
      <c r="B10" s="11" t="s">
        <v>21</v>
      </c>
      <c r="C10" s="12">
        <f aca="true" t="shared" si="0" ref="C10:H10">C11+C12+C13+C14+C15</f>
        <v>69</v>
      </c>
      <c r="D10" s="12">
        <f t="shared" si="0"/>
        <v>66</v>
      </c>
      <c r="E10" s="12">
        <f t="shared" si="0"/>
        <v>0</v>
      </c>
      <c r="F10" s="12">
        <f t="shared" si="0"/>
        <v>3</v>
      </c>
      <c r="G10" s="12">
        <f t="shared" si="0"/>
        <v>0</v>
      </c>
      <c r="H10" s="12">
        <f t="shared" si="0"/>
        <v>0</v>
      </c>
      <c r="K10" s="41"/>
      <c r="L10" s="41"/>
      <c r="M10" s="41"/>
      <c r="N10" s="41"/>
    </row>
    <row r="11" spans="1:14" ht="18.75">
      <c r="A11" s="14">
        <v>1</v>
      </c>
      <c r="B11" s="15" t="s">
        <v>22</v>
      </c>
      <c r="C11" s="12"/>
      <c r="D11" s="16"/>
      <c r="E11" s="16"/>
      <c r="F11" s="16"/>
      <c r="G11" s="16"/>
      <c r="H11" s="17"/>
      <c r="K11" s="41"/>
      <c r="L11" s="41"/>
      <c r="M11" s="41"/>
      <c r="N11" s="41"/>
    </row>
    <row r="12" spans="1:8" ht="18.75">
      <c r="A12" s="14">
        <v>2</v>
      </c>
      <c r="B12" s="15" t="s">
        <v>59</v>
      </c>
      <c r="C12" s="16">
        <v>39</v>
      </c>
      <c r="D12" s="16">
        <v>37</v>
      </c>
      <c r="E12" s="16"/>
      <c r="F12" s="16">
        <v>2</v>
      </c>
      <c r="G12" s="16"/>
      <c r="H12" s="17"/>
    </row>
    <row r="13" spans="1:8" ht="18.75">
      <c r="A13" s="14">
        <v>3</v>
      </c>
      <c r="B13" s="15" t="s">
        <v>39</v>
      </c>
      <c r="C13" s="16"/>
      <c r="D13" s="16"/>
      <c r="E13" s="16"/>
      <c r="F13" s="16"/>
      <c r="G13" s="16"/>
      <c r="H13" s="17"/>
    </row>
    <row r="14" spans="1:8" ht="18.75">
      <c r="A14" s="14">
        <v>4</v>
      </c>
      <c r="B14" s="15" t="s">
        <v>60</v>
      </c>
      <c r="C14" s="16">
        <v>27</v>
      </c>
      <c r="D14" s="16">
        <v>26</v>
      </c>
      <c r="E14" s="16"/>
      <c r="F14" s="16">
        <v>1</v>
      </c>
      <c r="G14" s="16"/>
      <c r="H14" s="17"/>
    </row>
    <row r="15" spans="1:8" ht="18.75">
      <c r="A15" s="14">
        <v>5</v>
      </c>
      <c r="B15" s="15" t="s">
        <v>68</v>
      </c>
      <c r="C15" s="16">
        <v>3</v>
      </c>
      <c r="D15" s="16">
        <v>3</v>
      </c>
      <c r="E15" s="16"/>
      <c r="F15" s="16"/>
      <c r="G15" s="16"/>
      <c r="H15" s="17"/>
    </row>
    <row r="16" spans="1:8" s="3" customFormat="1" ht="18.75">
      <c r="A16" s="10" t="s">
        <v>3</v>
      </c>
      <c r="B16" s="11" t="s">
        <v>23</v>
      </c>
      <c r="C16" s="12">
        <f>D16+E16+F16+G16+H16</f>
        <v>49</v>
      </c>
      <c r="D16" s="12">
        <f>SUM(D17:D21)</f>
        <v>25</v>
      </c>
      <c r="E16" s="12">
        <f>SUM(E17:E21)</f>
        <v>0</v>
      </c>
      <c r="F16" s="12">
        <f>SUM(F17:F21)</f>
        <v>21</v>
      </c>
      <c r="G16" s="12">
        <f>SUM(G17:G21)</f>
        <v>3</v>
      </c>
      <c r="H16" s="12">
        <f>SUM(H17:H21)</f>
        <v>0</v>
      </c>
    </row>
    <row r="17" spans="1:8" ht="18.75">
      <c r="A17" s="14">
        <v>1</v>
      </c>
      <c r="B17" s="15" t="s">
        <v>19</v>
      </c>
      <c r="C17" s="16">
        <v>18</v>
      </c>
      <c r="D17" s="16">
        <v>12</v>
      </c>
      <c r="E17" s="16"/>
      <c r="F17" s="16">
        <v>6</v>
      </c>
      <c r="G17" s="16">
        <v>3</v>
      </c>
      <c r="H17" s="17"/>
    </row>
    <row r="18" spans="1:8" ht="18.75">
      <c r="A18" s="14">
        <v>2</v>
      </c>
      <c r="B18" s="15" t="s">
        <v>63</v>
      </c>
      <c r="C18" s="16"/>
      <c r="D18" s="16"/>
      <c r="E18" s="16"/>
      <c r="F18" s="16"/>
      <c r="G18" s="16"/>
      <c r="H18" s="17"/>
    </row>
    <row r="19" spans="1:8" ht="18.75">
      <c r="A19" s="14">
        <v>3</v>
      </c>
      <c r="B19" s="15" t="s">
        <v>64</v>
      </c>
      <c r="C19" s="16"/>
      <c r="D19" s="16"/>
      <c r="E19" s="16"/>
      <c r="F19" s="16"/>
      <c r="G19" s="16"/>
      <c r="H19" s="17"/>
    </row>
    <row r="20" spans="1:8" ht="33">
      <c r="A20" s="14">
        <v>4</v>
      </c>
      <c r="B20" s="20" t="s">
        <v>58</v>
      </c>
      <c r="C20" s="16">
        <v>1</v>
      </c>
      <c r="D20" s="16"/>
      <c r="E20" s="16"/>
      <c r="F20" s="16">
        <v>1</v>
      </c>
      <c r="G20" s="16"/>
      <c r="H20" s="17"/>
    </row>
    <row r="21" spans="1:8" ht="18.75">
      <c r="A21" s="14">
        <v>5</v>
      </c>
      <c r="B21" s="15" t="s">
        <v>20</v>
      </c>
      <c r="C21" s="16">
        <v>27</v>
      </c>
      <c r="D21" s="16">
        <v>13</v>
      </c>
      <c r="E21" s="16"/>
      <c r="F21" s="16">
        <v>14</v>
      </c>
      <c r="G21" s="16"/>
      <c r="H21" s="17"/>
    </row>
    <row r="22" spans="1:8" s="3" customFormat="1" ht="18.75">
      <c r="A22" s="10" t="s">
        <v>4</v>
      </c>
      <c r="B22" s="11" t="s">
        <v>32</v>
      </c>
      <c r="C22" s="12">
        <f>D22+E22+F22+G22+H22</f>
        <v>0</v>
      </c>
      <c r="D22" s="12">
        <f>D23+D24</f>
        <v>0</v>
      </c>
      <c r="E22" s="12">
        <f>E23+E24</f>
        <v>0</v>
      </c>
      <c r="F22" s="12">
        <f>F23+F24</f>
        <v>0</v>
      </c>
      <c r="G22" s="12">
        <f>G23+G24</f>
        <v>0</v>
      </c>
      <c r="H22" s="13">
        <f>H23+H24</f>
        <v>0</v>
      </c>
    </row>
    <row r="23" spans="1:8" s="3" customFormat="1" ht="18.75">
      <c r="A23" s="36">
        <v>1</v>
      </c>
      <c r="B23" s="26" t="s">
        <v>55</v>
      </c>
      <c r="C23" s="12"/>
      <c r="D23" s="16"/>
      <c r="E23" s="16"/>
      <c r="F23" s="16"/>
      <c r="G23" s="16"/>
      <c r="H23" s="17"/>
    </row>
    <row r="24" spans="1:8" s="3" customFormat="1" ht="18" customHeight="1">
      <c r="A24" s="36">
        <v>2</v>
      </c>
      <c r="B24" s="26" t="s">
        <v>54</v>
      </c>
      <c r="C24" s="12"/>
      <c r="D24" s="16"/>
      <c r="E24" s="16"/>
      <c r="F24" s="16"/>
      <c r="G24" s="16"/>
      <c r="H24" s="17"/>
    </row>
    <row r="25" spans="1:8" ht="18.75">
      <c r="A25" s="10" t="s">
        <v>5</v>
      </c>
      <c r="B25" s="11" t="s">
        <v>33</v>
      </c>
      <c r="C25" s="12">
        <f aca="true" t="shared" si="1" ref="C25:H25">C26+C27</f>
        <v>0</v>
      </c>
      <c r="D25" s="12">
        <f t="shared" si="1"/>
        <v>0</v>
      </c>
      <c r="E25" s="12">
        <f t="shared" si="1"/>
        <v>0</v>
      </c>
      <c r="F25" s="12">
        <f t="shared" si="1"/>
        <v>0</v>
      </c>
      <c r="G25" s="12">
        <f t="shared" si="1"/>
        <v>0</v>
      </c>
      <c r="H25" s="12">
        <f t="shared" si="1"/>
        <v>0</v>
      </c>
    </row>
    <row r="26" spans="1:8" ht="18.75">
      <c r="A26" s="36">
        <v>1</v>
      </c>
      <c r="B26" s="37" t="s">
        <v>50</v>
      </c>
      <c r="C26" s="16"/>
      <c r="D26" s="16"/>
      <c r="E26" s="16"/>
      <c r="F26" s="16"/>
      <c r="G26" s="16"/>
      <c r="H26" s="17"/>
    </row>
    <row r="27" spans="1:8" ht="18.75">
      <c r="A27" s="36">
        <v>2</v>
      </c>
      <c r="B27" s="37" t="s">
        <v>69</v>
      </c>
      <c r="C27" s="16"/>
      <c r="D27" s="16"/>
      <c r="E27" s="16"/>
      <c r="F27" s="16"/>
      <c r="G27" s="16"/>
      <c r="H27" s="17"/>
    </row>
    <row r="28" spans="1:8" s="7" customFormat="1" ht="18.75">
      <c r="A28" s="18" t="s">
        <v>6</v>
      </c>
      <c r="B28" s="11" t="s">
        <v>17</v>
      </c>
      <c r="C28" s="19">
        <f>D28+E28+F28+G28+H28</f>
        <v>536</v>
      </c>
      <c r="D28" s="19">
        <f>D29+D30+D31+D32+D33+D34+D35+D36+D37</f>
        <v>363</v>
      </c>
      <c r="E28" s="19">
        <f>E29+E30+E31+E32+E33+E34+E35+E36+E37</f>
        <v>0</v>
      </c>
      <c r="F28" s="19">
        <f>F29+F30+F31+F32+F33+F34+F35+F36+F37</f>
        <v>152</v>
      </c>
      <c r="G28" s="19">
        <f>G29+G30+G31+G32+G33+G34+G35+G36+G37</f>
        <v>21</v>
      </c>
      <c r="H28" s="25">
        <f>H29+H30+H31+H32+H33+H34+H35+H36+H37</f>
        <v>0</v>
      </c>
    </row>
    <row r="29" spans="1:15" s="8" customFormat="1" ht="51.75" customHeight="1">
      <c r="A29" s="14">
        <v>1</v>
      </c>
      <c r="B29" s="20" t="s">
        <v>48</v>
      </c>
      <c r="C29" s="21">
        <v>10</v>
      </c>
      <c r="D29" s="21">
        <v>6</v>
      </c>
      <c r="E29" s="21"/>
      <c r="F29" s="21"/>
      <c r="G29" s="21">
        <v>4</v>
      </c>
      <c r="H29" s="22"/>
      <c r="O29" s="21"/>
    </row>
    <row r="30" spans="1:15" s="8" customFormat="1" ht="16.5">
      <c r="A30" s="14">
        <v>2</v>
      </c>
      <c r="B30" s="15" t="s">
        <v>40</v>
      </c>
      <c r="C30" s="21">
        <v>38</v>
      </c>
      <c r="D30" s="21">
        <v>26</v>
      </c>
      <c r="E30" s="21"/>
      <c r="F30" s="21">
        <v>6</v>
      </c>
      <c r="G30" s="21">
        <v>6</v>
      </c>
      <c r="H30" s="22"/>
      <c r="O30" s="21"/>
    </row>
    <row r="31" spans="1:15" s="8" customFormat="1" ht="33">
      <c r="A31" s="14">
        <v>3</v>
      </c>
      <c r="B31" s="20" t="s">
        <v>42</v>
      </c>
      <c r="C31" s="21">
        <v>35</v>
      </c>
      <c r="D31" s="21">
        <v>21</v>
      </c>
      <c r="E31" s="21"/>
      <c r="F31" s="21">
        <v>12</v>
      </c>
      <c r="G31" s="21">
        <v>2</v>
      </c>
      <c r="H31" s="22"/>
      <c r="O31" s="21"/>
    </row>
    <row r="32" spans="1:15" s="8" customFormat="1" ht="35.25" customHeight="1">
      <c r="A32" s="14">
        <v>4</v>
      </c>
      <c r="B32" s="20" t="s">
        <v>44</v>
      </c>
      <c r="C32" s="21">
        <v>3</v>
      </c>
      <c r="D32" s="21">
        <v>2</v>
      </c>
      <c r="E32" s="21"/>
      <c r="F32" s="21"/>
      <c r="G32" s="21">
        <v>1</v>
      </c>
      <c r="H32" s="22"/>
      <c r="O32" s="21"/>
    </row>
    <row r="33" spans="1:15" s="8" customFormat="1" ht="16.5">
      <c r="A33" s="14">
        <v>5</v>
      </c>
      <c r="B33" s="15" t="s">
        <v>62</v>
      </c>
      <c r="C33" s="21"/>
      <c r="D33" s="21"/>
      <c r="E33" s="21"/>
      <c r="F33" s="21"/>
      <c r="G33" s="21"/>
      <c r="H33" s="22"/>
      <c r="O33" s="21"/>
    </row>
    <row r="34" spans="1:15" s="8" customFormat="1" ht="115.5">
      <c r="A34" s="14">
        <v>6</v>
      </c>
      <c r="B34" s="20" t="s">
        <v>45</v>
      </c>
      <c r="C34" s="21">
        <v>291</v>
      </c>
      <c r="D34" s="21">
        <v>151</v>
      </c>
      <c r="E34" s="21"/>
      <c r="F34" s="21">
        <v>132</v>
      </c>
      <c r="G34" s="21">
        <v>8</v>
      </c>
      <c r="H34" s="22"/>
      <c r="O34" s="21"/>
    </row>
    <row r="35" spans="1:15" s="8" customFormat="1" ht="16.5" hidden="1">
      <c r="A35" s="14">
        <v>7</v>
      </c>
      <c r="B35" s="15" t="s">
        <v>41</v>
      </c>
      <c r="C35" s="21"/>
      <c r="D35" s="21"/>
      <c r="E35" s="21"/>
      <c r="F35" s="21"/>
      <c r="G35" s="21"/>
      <c r="H35" s="22"/>
      <c r="O35" s="21"/>
    </row>
    <row r="36" spans="1:15" s="8" customFormat="1" ht="49.5" customHeight="1">
      <c r="A36" s="14">
        <v>7</v>
      </c>
      <c r="B36" s="20" t="s">
        <v>43</v>
      </c>
      <c r="C36" s="21">
        <v>5</v>
      </c>
      <c r="D36" s="21">
        <v>3</v>
      </c>
      <c r="E36" s="21"/>
      <c r="F36" s="21">
        <v>2</v>
      </c>
      <c r="G36" s="21"/>
      <c r="H36" s="22"/>
      <c r="O36" s="21"/>
    </row>
    <row r="37" spans="1:8" s="8" customFormat="1" ht="33">
      <c r="A37" s="14">
        <v>8</v>
      </c>
      <c r="B37" s="20" t="s">
        <v>46</v>
      </c>
      <c r="C37" s="21">
        <v>154</v>
      </c>
      <c r="D37" s="21">
        <v>154</v>
      </c>
      <c r="E37" s="21"/>
      <c r="F37" s="21"/>
      <c r="G37" s="21"/>
      <c r="H37" s="22"/>
    </row>
    <row r="38" spans="1:8" s="5" customFormat="1" ht="18.75">
      <c r="A38" s="10" t="s">
        <v>18</v>
      </c>
      <c r="B38" s="11" t="s">
        <v>24</v>
      </c>
      <c r="C38" s="12">
        <f aca="true" t="shared" si="2" ref="C38:H38">C39+C40+C41</f>
        <v>2</v>
      </c>
      <c r="D38" s="12">
        <f t="shared" si="2"/>
        <v>2</v>
      </c>
      <c r="E38" s="12">
        <f t="shared" si="2"/>
        <v>0</v>
      </c>
      <c r="F38" s="12">
        <f t="shared" si="2"/>
        <v>0</v>
      </c>
      <c r="G38" s="12">
        <f t="shared" si="2"/>
        <v>0</v>
      </c>
      <c r="H38" s="12">
        <f t="shared" si="2"/>
        <v>0</v>
      </c>
    </row>
    <row r="39" spans="1:8" s="5" customFormat="1" ht="56.25">
      <c r="A39" s="36">
        <v>1</v>
      </c>
      <c r="B39" s="38" t="s">
        <v>56</v>
      </c>
      <c r="C39" s="12"/>
      <c r="D39" s="44"/>
      <c r="E39" s="12"/>
      <c r="F39" s="16"/>
      <c r="G39" s="12"/>
      <c r="H39" s="13"/>
    </row>
    <row r="40" spans="1:8" s="5" customFormat="1" ht="18.75">
      <c r="A40" s="36">
        <v>2</v>
      </c>
      <c r="B40" s="38" t="s">
        <v>65</v>
      </c>
      <c r="C40" s="45"/>
      <c r="D40" s="46"/>
      <c r="E40" s="12"/>
      <c r="F40" s="16"/>
      <c r="G40" s="12"/>
      <c r="H40" s="13"/>
    </row>
    <row r="41" spans="1:8" s="5" customFormat="1" ht="18.75">
      <c r="A41" s="36">
        <v>3</v>
      </c>
      <c r="B41" s="38" t="s">
        <v>66</v>
      </c>
      <c r="C41" s="16">
        <v>2</v>
      </c>
      <c r="D41" s="44">
        <v>2</v>
      </c>
      <c r="E41" s="12"/>
      <c r="F41" s="12"/>
      <c r="G41" s="12"/>
      <c r="H41" s="13"/>
    </row>
    <row r="42" spans="1:8" s="5" customFormat="1" ht="33" hidden="1">
      <c r="A42" s="14">
        <v>3</v>
      </c>
      <c r="B42" s="20" t="s">
        <v>47</v>
      </c>
      <c r="C42" s="16"/>
      <c r="D42" s="16"/>
      <c r="E42" s="16"/>
      <c r="F42" s="16"/>
      <c r="G42" s="12"/>
      <c r="H42" s="13"/>
    </row>
    <row r="43" spans="1:8" s="5" customFormat="1" ht="18.75">
      <c r="A43" s="10" t="s">
        <v>25</v>
      </c>
      <c r="B43" s="11" t="s">
        <v>16</v>
      </c>
      <c r="C43" s="12">
        <f>D43+E43+F43+G43+H43</f>
        <v>0</v>
      </c>
      <c r="D43" s="12">
        <f>D44</f>
        <v>0</v>
      </c>
      <c r="E43" s="12">
        <f>E44</f>
        <v>0</v>
      </c>
      <c r="F43" s="12">
        <f>F44</f>
        <v>0</v>
      </c>
      <c r="G43" s="12">
        <f>G44</f>
        <v>0</v>
      </c>
      <c r="H43" s="12">
        <f>H44</f>
        <v>0</v>
      </c>
    </row>
    <row r="44" spans="1:8" s="40" customFormat="1" ht="16.5">
      <c r="A44" s="14">
        <v>1</v>
      </c>
      <c r="B44" s="15" t="s">
        <v>67</v>
      </c>
      <c r="C44" s="21"/>
      <c r="D44" s="21"/>
      <c r="E44" s="21"/>
      <c r="F44" s="21"/>
      <c r="G44" s="21"/>
      <c r="H44" s="22"/>
    </row>
    <row r="45" spans="1:8" s="5" customFormat="1" ht="18.75">
      <c r="A45" s="10" t="s">
        <v>26</v>
      </c>
      <c r="B45" s="11" t="s">
        <v>27</v>
      </c>
      <c r="C45" s="12">
        <f aca="true" t="shared" si="3" ref="C45:H45">C46</f>
        <v>2</v>
      </c>
      <c r="D45" s="12">
        <f t="shared" si="3"/>
        <v>0</v>
      </c>
      <c r="E45" s="12">
        <f t="shared" si="3"/>
        <v>0</v>
      </c>
      <c r="F45" s="12">
        <f t="shared" si="3"/>
        <v>2</v>
      </c>
      <c r="G45" s="12">
        <f t="shared" si="3"/>
        <v>0</v>
      </c>
      <c r="H45" s="13">
        <f t="shared" si="3"/>
        <v>0</v>
      </c>
    </row>
    <row r="46" spans="1:8" s="5" customFormat="1" ht="37.5">
      <c r="A46" s="10">
        <v>1</v>
      </c>
      <c r="B46" s="38" t="s">
        <v>57</v>
      </c>
      <c r="C46" s="16">
        <v>2</v>
      </c>
      <c r="D46" s="16"/>
      <c r="E46" s="12"/>
      <c r="F46" s="12">
        <v>2</v>
      </c>
      <c r="G46" s="12"/>
      <c r="H46" s="13"/>
    </row>
    <row r="47" spans="1:8" s="5" customFormat="1" ht="18.75">
      <c r="A47" s="10" t="s">
        <v>28</v>
      </c>
      <c r="B47" s="11" t="s">
        <v>29</v>
      </c>
      <c r="C47" s="12">
        <f aca="true" t="shared" si="4" ref="C47:H47">SUM(C48:C52)</f>
        <v>263</v>
      </c>
      <c r="D47" s="12">
        <f t="shared" si="4"/>
        <v>263</v>
      </c>
      <c r="E47" s="12">
        <f t="shared" si="4"/>
        <v>0</v>
      </c>
      <c r="F47" s="12">
        <f t="shared" si="4"/>
        <v>0</v>
      </c>
      <c r="G47" s="12">
        <f t="shared" si="4"/>
        <v>0</v>
      </c>
      <c r="H47" s="12">
        <f t="shared" si="4"/>
        <v>0</v>
      </c>
    </row>
    <row r="48" spans="1:8" ht="51" customHeight="1">
      <c r="A48" s="14">
        <v>1</v>
      </c>
      <c r="B48" s="20" t="s">
        <v>34</v>
      </c>
      <c r="C48" s="16">
        <v>205</v>
      </c>
      <c r="D48" s="16">
        <v>205</v>
      </c>
      <c r="E48" s="16"/>
      <c r="F48" s="16"/>
      <c r="G48" s="16"/>
      <c r="H48" s="17"/>
    </row>
    <row r="49" spans="1:8" ht="50.25">
      <c r="A49" s="14">
        <v>2</v>
      </c>
      <c r="B49" s="23" t="s">
        <v>35</v>
      </c>
      <c r="C49" s="16">
        <v>26</v>
      </c>
      <c r="D49" s="16">
        <v>26</v>
      </c>
      <c r="E49" s="16"/>
      <c r="F49" s="16"/>
      <c r="G49" s="16"/>
      <c r="H49" s="17"/>
    </row>
    <row r="50" spans="1:8" ht="66.75">
      <c r="A50" s="14">
        <v>3</v>
      </c>
      <c r="B50" s="23" t="s">
        <v>36</v>
      </c>
      <c r="C50" s="16">
        <v>18</v>
      </c>
      <c r="D50" s="16">
        <v>18</v>
      </c>
      <c r="E50" s="16"/>
      <c r="F50" s="16"/>
      <c r="G50" s="16"/>
      <c r="H50" s="17"/>
    </row>
    <row r="51" spans="1:8" ht="30.75" customHeight="1">
      <c r="A51" s="14">
        <v>4</v>
      </c>
      <c r="B51" s="23" t="s">
        <v>37</v>
      </c>
      <c r="C51" s="16">
        <v>2</v>
      </c>
      <c r="D51" s="16">
        <v>2</v>
      </c>
      <c r="E51" s="16"/>
      <c r="F51" s="16"/>
      <c r="G51" s="16"/>
      <c r="H51" s="17"/>
    </row>
    <row r="52" spans="1:8" ht="49.5">
      <c r="A52" s="14">
        <v>5</v>
      </c>
      <c r="B52" s="20" t="s">
        <v>38</v>
      </c>
      <c r="C52" s="16">
        <v>12</v>
      </c>
      <c r="D52" s="16">
        <v>12</v>
      </c>
      <c r="E52" s="16"/>
      <c r="F52" s="16"/>
      <c r="G52" s="16"/>
      <c r="H52" s="17"/>
    </row>
    <row r="53" spans="1:8" s="3" customFormat="1" ht="18.75">
      <c r="A53" s="32" t="s">
        <v>30</v>
      </c>
      <c r="B53" s="33" t="s">
        <v>31</v>
      </c>
      <c r="C53" s="34">
        <f>D53+E53+F53+G53+H53</f>
        <v>0</v>
      </c>
      <c r="D53" s="34">
        <v>0</v>
      </c>
      <c r="E53" s="34">
        <v>0</v>
      </c>
      <c r="F53" s="34">
        <v>0</v>
      </c>
      <c r="G53" s="34">
        <v>0</v>
      </c>
      <c r="H53" s="35">
        <v>0</v>
      </c>
    </row>
    <row r="54" spans="1:8" ht="19.5" thickBot="1">
      <c r="A54" s="55" t="s">
        <v>13</v>
      </c>
      <c r="B54" s="56"/>
      <c r="C54" s="39">
        <f aca="true" t="shared" si="5" ref="C54:H54">C47+C45+C43+C38+C28+C25+C22+C16+C10</f>
        <v>921</v>
      </c>
      <c r="D54" s="39">
        <f t="shared" si="5"/>
        <v>719</v>
      </c>
      <c r="E54" s="39">
        <f t="shared" si="5"/>
        <v>0</v>
      </c>
      <c r="F54" s="39">
        <f t="shared" si="5"/>
        <v>178</v>
      </c>
      <c r="G54" s="39">
        <f t="shared" si="5"/>
        <v>24</v>
      </c>
      <c r="H54" s="39">
        <f t="shared" si="5"/>
        <v>0</v>
      </c>
    </row>
    <row r="55" spans="1:10" ht="138" customHeight="1" thickTop="1">
      <c r="A55" s="54" t="s">
        <v>71</v>
      </c>
      <c r="B55" s="54"/>
      <c r="C55" s="54"/>
      <c r="D55" s="54"/>
      <c r="E55" s="54"/>
      <c r="F55" s="54"/>
      <c r="G55" s="54"/>
      <c r="H55" s="54"/>
      <c r="J55" s="1" t="s">
        <v>61</v>
      </c>
    </row>
    <row r="56" spans="3:8" ht="18.75">
      <c r="C56" s="50" t="s">
        <v>51</v>
      </c>
      <c r="D56" s="50"/>
      <c r="E56" s="50"/>
      <c r="F56" s="50"/>
      <c r="G56" s="50"/>
      <c r="H56" s="50"/>
    </row>
    <row r="57" spans="3:8" ht="18.75">
      <c r="C57" s="2"/>
      <c r="D57" s="2"/>
      <c r="E57" s="2"/>
      <c r="F57" s="2"/>
      <c r="G57" s="2"/>
      <c r="H57" s="2"/>
    </row>
    <row r="59" ht="0.75" customHeight="1"/>
    <row r="60" spans="3:8" ht="18.75">
      <c r="C60" s="51" t="s">
        <v>52</v>
      </c>
      <c r="D60" s="51"/>
      <c r="E60" s="51"/>
      <c r="F60" s="51"/>
      <c r="G60" s="51"/>
      <c r="H60" s="51"/>
    </row>
  </sheetData>
  <sheetProtection/>
  <mergeCells count="15">
    <mergeCell ref="M8:M9"/>
    <mergeCell ref="C7:C8"/>
    <mergeCell ref="H7:H8"/>
    <mergeCell ref="A7:A8"/>
    <mergeCell ref="B7:B8"/>
    <mergeCell ref="D7:G7"/>
    <mergeCell ref="L8:L9"/>
    <mergeCell ref="C56:H56"/>
    <mergeCell ref="C60:H60"/>
    <mergeCell ref="A1:H1"/>
    <mergeCell ref="A2:H2"/>
    <mergeCell ref="A4:H4"/>
    <mergeCell ref="A5:H5"/>
    <mergeCell ref="A55:H55"/>
    <mergeCell ref="A54:B54"/>
  </mergeCells>
  <printOptions/>
  <pageMargins left="0.23" right="0.2" top="0.25" bottom="0.23" header="0.18" footer="0.2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O68"/>
  <sheetViews>
    <sheetView tabSelected="1" zoomScalePageLayoutView="0" workbookViewId="0" topLeftCell="A57">
      <selection activeCell="L61" sqref="L61"/>
    </sheetView>
  </sheetViews>
  <sheetFormatPr defaultColWidth="9.140625" defaultRowHeight="12.75"/>
  <cols>
    <col min="1" max="1" width="5.140625" style="9" customWidth="1"/>
    <col min="2" max="2" width="54.57421875" style="1" customWidth="1"/>
    <col min="3" max="3" width="7.57421875" style="1" customWidth="1"/>
    <col min="4" max="4" width="7.7109375" style="1" customWidth="1"/>
    <col min="5" max="5" width="5.57421875" style="1" customWidth="1"/>
    <col min="6" max="6" width="8.00390625" style="1" customWidth="1"/>
    <col min="7" max="7" width="7.00390625" style="1" customWidth="1"/>
    <col min="8" max="8" width="5.8515625" style="1" bestFit="1" customWidth="1"/>
    <col min="9" max="16384" width="9.140625" style="1" customWidth="1"/>
  </cols>
  <sheetData>
    <row r="1" spans="1:8" ht="18.75">
      <c r="A1" s="52" t="s">
        <v>49</v>
      </c>
      <c r="B1" s="52"/>
      <c r="C1" s="52"/>
      <c r="D1" s="52"/>
      <c r="E1" s="52"/>
      <c r="F1" s="52"/>
      <c r="G1" s="52"/>
      <c r="H1" s="52"/>
    </row>
    <row r="2" spans="1:8" ht="19.5" customHeight="1">
      <c r="A2" s="53" t="s">
        <v>53</v>
      </c>
      <c r="B2" s="53"/>
      <c r="C2" s="53"/>
      <c r="D2" s="53"/>
      <c r="E2" s="53"/>
      <c r="F2" s="53"/>
      <c r="G2" s="53"/>
      <c r="H2" s="53"/>
    </row>
    <row r="3" spans="1:8" ht="5.25" customHeight="1">
      <c r="A3" s="24"/>
      <c r="B3" s="24"/>
      <c r="C3" s="24"/>
      <c r="D3" s="24"/>
      <c r="E3" s="24"/>
      <c r="F3" s="24"/>
      <c r="G3" s="24"/>
      <c r="H3" s="24"/>
    </row>
    <row r="4" spans="1:8" ht="18.75">
      <c r="A4" s="51" t="s">
        <v>0</v>
      </c>
      <c r="B4" s="51"/>
      <c r="C4" s="51"/>
      <c r="D4" s="51"/>
      <c r="E4" s="51"/>
      <c r="F4" s="51"/>
      <c r="G4" s="51"/>
      <c r="H4" s="51"/>
    </row>
    <row r="5" spans="1:14" ht="18.75">
      <c r="A5" s="51" t="s">
        <v>72</v>
      </c>
      <c r="B5" s="51"/>
      <c r="C5" s="51"/>
      <c r="D5" s="51"/>
      <c r="E5" s="51"/>
      <c r="F5" s="51"/>
      <c r="G5" s="51"/>
      <c r="H5" s="51"/>
      <c r="K5" s="41"/>
      <c r="L5" s="41"/>
      <c r="M5" s="41"/>
      <c r="N5" s="41"/>
    </row>
    <row r="6" spans="2:14" ht="7.5" customHeight="1" thickBot="1">
      <c r="B6" s="2"/>
      <c r="C6" s="2"/>
      <c r="D6" s="2"/>
      <c r="E6" s="2"/>
      <c r="F6" s="2"/>
      <c r="G6" s="2"/>
      <c r="H6" s="2"/>
      <c r="K6" s="41"/>
      <c r="L6" s="41"/>
      <c r="M6" s="41"/>
      <c r="N6" s="41"/>
    </row>
    <row r="7" spans="1:14" s="6" customFormat="1" ht="21" customHeight="1" thickTop="1">
      <c r="A7" s="63" t="s">
        <v>1</v>
      </c>
      <c r="B7" s="65" t="s">
        <v>15</v>
      </c>
      <c r="C7" s="59" t="s">
        <v>7</v>
      </c>
      <c r="D7" s="65" t="s">
        <v>8</v>
      </c>
      <c r="E7" s="65"/>
      <c r="F7" s="65"/>
      <c r="G7" s="65"/>
      <c r="H7" s="61" t="s">
        <v>12</v>
      </c>
      <c r="K7" s="42"/>
      <c r="L7" s="42"/>
      <c r="M7" s="42"/>
      <c r="N7" s="42"/>
    </row>
    <row r="8" spans="1:14" s="6" customFormat="1" ht="47.25" customHeight="1">
      <c r="A8" s="64"/>
      <c r="B8" s="66"/>
      <c r="C8" s="60"/>
      <c r="D8" s="31" t="s">
        <v>14</v>
      </c>
      <c r="E8" s="47" t="s">
        <v>9</v>
      </c>
      <c r="F8" s="31" t="s">
        <v>10</v>
      </c>
      <c r="G8" s="31" t="s">
        <v>11</v>
      </c>
      <c r="H8" s="62"/>
      <c r="K8" s="42"/>
      <c r="L8" s="57"/>
      <c r="M8" s="57"/>
      <c r="N8" s="42"/>
    </row>
    <row r="9" spans="1:14" s="4" customFormat="1" ht="13.5">
      <c r="A9" s="27">
        <v>1</v>
      </c>
      <c r="B9" s="28">
        <v>2</v>
      </c>
      <c r="C9" s="29">
        <v>3</v>
      </c>
      <c r="D9" s="28">
        <v>4</v>
      </c>
      <c r="E9" s="28">
        <v>5</v>
      </c>
      <c r="F9" s="28">
        <v>6</v>
      </c>
      <c r="G9" s="28">
        <v>7</v>
      </c>
      <c r="H9" s="30">
        <v>8</v>
      </c>
      <c r="K9" s="43"/>
      <c r="L9" s="58"/>
      <c r="M9" s="58"/>
      <c r="N9" s="43"/>
    </row>
    <row r="10" spans="1:14" ht="18.75">
      <c r="A10" s="10" t="s">
        <v>2</v>
      </c>
      <c r="B10" s="11" t="s">
        <v>21</v>
      </c>
      <c r="C10" s="12">
        <f>D10+E10+F10+G10+H10</f>
        <v>69</v>
      </c>
      <c r="D10" s="12">
        <f>D11+D12+D13+D14+D15</f>
        <v>60</v>
      </c>
      <c r="E10" s="12">
        <f>E11+E12+E13+E14+E15</f>
        <v>0</v>
      </c>
      <c r="F10" s="12">
        <f>F11+F12+F13+F14+F15</f>
        <v>9</v>
      </c>
      <c r="G10" s="12">
        <f>G11+G12+G13+G14+G15</f>
        <v>0</v>
      </c>
      <c r="H10" s="12">
        <f>H11+H12+H13+H14+H15</f>
        <v>0</v>
      </c>
      <c r="K10" s="41"/>
      <c r="L10" s="41"/>
      <c r="M10" s="41"/>
      <c r="N10" s="41"/>
    </row>
    <row r="11" spans="1:14" ht="18.75">
      <c r="A11" s="14">
        <v>1</v>
      </c>
      <c r="B11" s="15" t="s">
        <v>22</v>
      </c>
      <c r="C11" s="16">
        <f>D11+E11+F11+G11+H11</f>
        <v>1</v>
      </c>
      <c r="D11" s="16">
        <v>0</v>
      </c>
      <c r="E11" s="16"/>
      <c r="F11" s="16">
        <v>1</v>
      </c>
      <c r="G11" s="16"/>
      <c r="H11" s="17"/>
      <c r="K11" s="41"/>
      <c r="L11" s="41"/>
      <c r="M11" s="41"/>
      <c r="N11" s="41"/>
    </row>
    <row r="12" spans="1:8" ht="18.75">
      <c r="A12" s="14">
        <v>2</v>
      </c>
      <c r="B12" s="15" t="s">
        <v>59</v>
      </c>
      <c r="C12" s="16">
        <f>D12+E12+F12+G12+H12</f>
        <v>48</v>
      </c>
      <c r="D12" s="16">
        <v>41</v>
      </c>
      <c r="E12" s="16"/>
      <c r="F12" s="16">
        <v>7</v>
      </c>
      <c r="G12" s="16"/>
      <c r="H12" s="17"/>
    </row>
    <row r="13" spans="1:8" ht="18.75">
      <c r="A13" s="14">
        <v>3</v>
      </c>
      <c r="B13" s="15" t="s">
        <v>39</v>
      </c>
      <c r="C13" s="16">
        <v>1</v>
      </c>
      <c r="D13" s="16">
        <v>1</v>
      </c>
      <c r="E13" s="16"/>
      <c r="F13" s="16"/>
      <c r="G13" s="16"/>
      <c r="H13" s="17"/>
    </row>
    <row r="14" spans="1:8" ht="18.75">
      <c r="A14" s="14">
        <v>4</v>
      </c>
      <c r="B14" s="15" t="s">
        <v>60</v>
      </c>
      <c r="C14" s="16">
        <f>D14+E14+F14+G14+H14</f>
        <v>19</v>
      </c>
      <c r="D14" s="16">
        <v>18</v>
      </c>
      <c r="E14" s="16"/>
      <c r="F14" s="16">
        <v>1</v>
      </c>
      <c r="G14" s="16"/>
      <c r="H14" s="17"/>
    </row>
    <row r="15" spans="1:8" ht="18.75">
      <c r="A15" s="14">
        <v>5</v>
      </c>
      <c r="B15" s="15" t="s">
        <v>68</v>
      </c>
      <c r="C15" s="16">
        <f>D15+E15+F15+G15+H15</f>
        <v>0</v>
      </c>
      <c r="D15" s="16"/>
      <c r="E15" s="16"/>
      <c r="F15" s="16"/>
      <c r="G15" s="16"/>
      <c r="H15" s="17"/>
    </row>
    <row r="16" spans="1:8" s="3" customFormat="1" ht="18.75">
      <c r="A16" s="10" t="s">
        <v>3</v>
      </c>
      <c r="B16" s="11" t="s">
        <v>23</v>
      </c>
      <c r="C16" s="12">
        <f aca="true" t="shared" si="0" ref="C16:H16">C17+C18+C19+C20+C21</f>
        <v>39</v>
      </c>
      <c r="D16" s="12">
        <f t="shared" si="0"/>
        <v>16</v>
      </c>
      <c r="E16" s="12">
        <f t="shared" si="0"/>
        <v>0</v>
      </c>
      <c r="F16" s="12">
        <f t="shared" si="0"/>
        <v>16</v>
      </c>
      <c r="G16" s="12">
        <f t="shared" si="0"/>
        <v>0</v>
      </c>
      <c r="H16" s="12">
        <f t="shared" si="0"/>
        <v>7</v>
      </c>
    </row>
    <row r="17" spans="1:8" ht="18.75">
      <c r="A17" s="14">
        <v>1</v>
      </c>
      <c r="B17" s="15" t="s">
        <v>19</v>
      </c>
      <c r="C17" s="12">
        <f aca="true" t="shared" si="1" ref="C17:C23">D17+E17+F17+G17+H17</f>
        <v>5</v>
      </c>
      <c r="D17" s="16">
        <v>1</v>
      </c>
      <c r="E17" s="16"/>
      <c r="F17" s="16">
        <v>3</v>
      </c>
      <c r="G17" s="16"/>
      <c r="H17" s="17">
        <v>1</v>
      </c>
    </row>
    <row r="18" spans="1:8" ht="18.75">
      <c r="A18" s="14">
        <v>2</v>
      </c>
      <c r="B18" s="15" t="s">
        <v>63</v>
      </c>
      <c r="C18" s="12">
        <f t="shared" si="1"/>
        <v>0</v>
      </c>
      <c r="D18" s="16"/>
      <c r="E18" s="16"/>
      <c r="F18" s="16"/>
      <c r="G18" s="16"/>
      <c r="H18" s="17"/>
    </row>
    <row r="19" spans="1:8" ht="18.75">
      <c r="A19" s="14">
        <v>3</v>
      </c>
      <c r="B19" s="15" t="s">
        <v>64</v>
      </c>
      <c r="C19" s="12">
        <f t="shared" si="1"/>
        <v>0</v>
      </c>
      <c r="D19" s="16"/>
      <c r="E19" s="16"/>
      <c r="F19" s="16"/>
      <c r="G19" s="16"/>
      <c r="H19" s="17"/>
    </row>
    <row r="20" spans="1:8" ht="33">
      <c r="A20" s="14">
        <v>4</v>
      </c>
      <c r="B20" s="20" t="s">
        <v>58</v>
      </c>
      <c r="C20" s="12">
        <f t="shared" si="1"/>
        <v>1</v>
      </c>
      <c r="D20" s="16"/>
      <c r="E20" s="16"/>
      <c r="F20" s="16"/>
      <c r="G20" s="16"/>
      <c r="H20" s="17">
        <v>1</v>
      </c>
    </row>
    <row r="21" spans="1:8" ht="18.75">
      <c r="A21" s="14">
        <v>5</v>
      </c>
      <c r="B21" s="15" t="s">
        <v>20</v>
      </c>
      <c r="C21" s="12">
        <f t="shared" si="1"/>
        <v>33</v>
      </c>
      <c r="D21" s="16">
        <v>15</v>
      </c>
      <c r="E21" s="16"/>
      <c r="F21" s="16">
        <v>13</v>
      </c>
      <c r="G21" s="16"/>
      <c r="H21" s="17">
        <v>5</v>
      </c>
    </row>
    <row r="22" spans="1:8" s="3" customFormat="1" ht="18.75">
      <c r="A22" s="10" t="s">
        <v>4</v>
      </c>
      <c r="B22" s="11" t="s">
        <v>32</v>
      </c>
      <c r="C22" s="12">
        <f t="shared" si="1"/>
        <v>1</v>
      </c>
      <c r="D22" s="12"/>
      <c r="E22" s="12"/>
      <c r="F22" s="12">
        <v>1</v>
      </c>
      <c r="G22" s="12">
        <f>H22+I22+J22+K22+L22</f>
        <v>0</v>
      </c>
      <c r="H22" s="12">
        <f>I22+J22+K22+L22+M22</f>
        <v>0</v>
      </c>
    </row>
    <row r="23" spans="1:8" s="3" customFormat="1" ht="18.75">
      <c r="A23" s="36">
        <v>1</v>
      </c>
      <c r="B23" s="26" t="s">
        <v>55</v>
      </c>
      <c r="C23" s="12">
        <f t="shared" si="1"/>
        <v>1</v>
      </c>
      <c r="D23" s="16"/>
      <c r="E23" s="16"/>
      <c r="F23" s="16">
        <v>1</v>
      </c>
      <c r="G23" s="16"/>
      <c r="H23" s="17"/>
    </row>
    <row r="24" spans="1:8" ht="18.75">
      <c r="A24" s="10" t="s">
        <v>5</v>
      </c>
      <c r="B24" s="11" t="s">
        <v>33</v>
      </c>
      <c r="C24" s="12">
        <f aca="true" t="shared" si="2" ref="C24:H24">C25+C26</f>
        <v>0</v>
      </c>
      <c r="D24" s="12">
        <f t="shared" si="2"/>
        <v>0</v>
      </c>
      <c r="E24" s="12">
        <f t="shared" si="2"/>
        <v>0</v>
      </c>
      <c r="F24" s="12">
        <f t="shared" si="2"/>
        <v>0</v>
      </c>
      <c r="G24" s="12">
        <f t="shared" si="2"/>
        <v>0</v>
      </c>
      <c r="H24" s="12">
        <f t="shared" si="2"/>
        <v>0</v>
      </c>
    </row>
    <row r="25" spans="1:8" ht="18.75">
      <c r="A25" s="36">
        <v>1</v>
      </c>
      <c r="B25" s="37" t="s">
        <v>50</v>
      </c>
      <c r="C25" s="16"/>
      <c r="D25" s="16"/>
      <c r="E25" s="16"/>
      <c r="F25" s="16"/>
      <c r="G25" s="16"/>
      <c r="H25" s="17"/>
    </row>
    <row r="26" spans="1:8" ht="18.75">
      <c r="A26" s="36">
        <v>2</v>
      </c>
      <c r="B26" s="37" t="s">
        <v>69</v>
      </c>
      <c r="C26" s="16"/>
      <c r="D26" s="16"/>
      <c r="E26" s="16"/>
      <c r="F26" s="16"/>
      <c r="G26" s="16"/>
      <c r="H26" s="17"/>
    </row>
    <row r="27" spans="1:8" s="7" customFormat="1" ht="18.75">
      <c r="A27" s="18" t="s">
        <v>6</v>
      </c>
      <c r="B27" s="11" t="s">
        <v>17</v>
      </c>
      <c r="C27" s="19">
        <f>D27+E27+F27+G27+H27</f>
        <v>444</v>
      </c>
      <c r="D27" s="19">
        <f>D28+D29+D30+D31+D32+D33+D34+D35+D36</f>
        <v>242</v>
      </c>
      <c r="E27" s="19">
        <f>E28+E29+E30+E31+E32+E33+E34+E35+E36</f>
        <v>0</v>
      </c>
      <c r="F27" s="19">
        <f>F28+F29+F30+F31+F32+F33+F34+F35+F36</f>
        <v>167</v>
      </c>
      <c r="G27" s="19">
        <f>G28+G29+G30+G31+G32+G33+G34+G35+G36</f>
        <v>35</v>
      </c>
      <c r="H27" s="25">
        <f>H28+H29+H30+H31+H32+H33+H34+H35+H36</f>
        <v>0</v>
      </c>
    </row>
    <row r="28" spans="1:15" s="8" customFormat="1" ht="51.75" customHeight="1">
      <c r="A28" s="14">
        <v>1</v>
      </c>
      <c r="B28" s="20" t="s">
        <v>48</v>
      </c>
      <c r="C28" s="21">
        <f>D28+E28+F28+G28+H28</f>
        <v>39</v>
      </c>
      <c r="D28" s="21"/>
      <c r="E28" s="21"/>
      <c r="F28" s="21">
        <v>38</v>
      </c>
      <c r="G28" s="21">
        <v>1</v>
      </c>
      <c r="H28" s="22"/>
      <c r="O28" s="21"/>
    </row>
    <row r="29" spans="1:15" s="8" customFormat="1" ht="16.5">
      <c r="A29" s="14">
        <v>2</v>
      </c>
      <c r="B29" s="15" t="s">
        <v>40</v>
      </c>
      <c r="C29" s="21">
        <f aca="true" t="shared" si="3" ref="C29:C36">D29+E29+F29+G29+H29</f>
        <v>33</v>
      </c>
      <c r="D29" s="21">
        <v>4</v>
      </c>
      <c r="E29" s="21"/>
      <c r="F29" s="21">
        <v>25</v>
      </c>
      <c r="G29" s="21">
        <v>4</v>
      </c>
      <c r="H29" s="22"/>
      <c r="O29" s="21"/>
    </row>
    <row r="30" spans="1:15" s="8" customFormat="1" ht="33">
      <c r="A30" s="14">
        <v>3</v>
      </c>
      <c r="B30" s="20" t="s">
        <v>42</v>
      </c>
      <c r="C30" s="21">
        <f t="shared" si="3"/>
        <v>6</v>
      </c>
      <c r="D30" s="21"/>
      <c r="E30" s="21"/>
      <c r="F30" s="21">
        <v>2</v>
      </c>
      <c r="G30" s="21">
        <v>4</v>
      </c>
      <c r="H30" s="22"/>
      <c r="O30" s="21"/>
    </row>
    <row r="31" spans="1:15" s="8" customFormat="1" ht="35.25" customHeight="1">
      <c r="A31" s="14">
        <v>4</v>
      </c>
      <c r="B31" s="20" t="s">
        <v>44</v>
      </c>
      <c r="C31" s="21">
        <f t="shared" si="3"/>
        <v>2</v>
      </c>
      <c r="D31" s="21"/>
      <c r="E31" s="21"/>
      <c r="F31" s="21">
        <v>2</v>
      </c>
      <c r="G31" s="21"/>
      <c r="H31" s="22"/>
      <c r="O31" s="21"/>
    </row>
    <row r="32" spans="1:15" s="8" customFormat="1" ht="16.5">
      <c r="A32" s="14">
        <v>5</v>
      </c>
      <c r="B32" s="15" t="s">
        <v>62</v>
      </c>
      <c r="C32" s="21">
        <f t="shared" si="3"/>
        <v>0</v>
      </c>
      <c r="D32" s="21"/>
      <c r="E32" s="21"/>
      <c r="F32" s="21"/>
      <c r="G32" s="21"/>
      <c r="H32" s="22"/>
      <c r="O32" s="21"/>
    </row>
    <row r="33" spans="1:15" s="8" customFormat="1" ht="115.5">
      <c r="A33" s="14">
        <v>6</v>
      </c>
      <c r="B33" s="20" t="s">
        <v>45</v>
      </c>
      <c r="C33" s="21">
        <f t="shared" si="3"/>
        <v>187</v>
      </c>
      <c r="D33" s="21">
        <v>65</v>
      </c>
      <c r="E33" s="21"/>
      <c r="F33" s="21">
        <v>96</v>
      </c>
      <c r="G33" s="21">
        <v>26</v>
      </c>
      <c r="H33" s="22"/>
      <c r="O33" s="21"/>
    </row>
    <row r="34" spans="1:15" s="8" customFormat="1" ht="16.5" hidden="1">
      <c r="A34" s="14">
        <v>7</v>
      </c>
      <c r="B34" s="15" t="s">
        <v>41</v>
      </c>
      <c r="C34" s="21">
        <f t="shared" si="3"/>
        <v>0</v>
      </c>
      <c r="D34" s="21"/>
      <c r="E34" s="21"/>
      <c r="F34" s="21"/>
      <c r="G34" s="21"/>
      <c r="H34" s="22"/>
      <c r="O34" s="21"/>
    </row>
    <row r="35" spans="1:15" s="8" customFormat="1" ht="49.5" customHeight="1">
      <c r="A35" s="14">
        <v>7</v>
      </c>
      <c r="B35" s="20" t="s">
        <v>43</v>
      </c>
      <c r="C35" s="21">
        <f t="shared" si="3"/>
        <v>8</v>
      </c>
      <c r="D35" s="21">
        <v>4</v>
      </c>
      <c r="E35" s="21"/>
      <c r="F35" s="21">
        <v>4</v>
      </c>
      <c r="G35" s="21"/>
      <c r="H35" s="22"/>
      <c r="O35" s="21"/>
    </row>
    <row r="36" spans="1:8" s="8" customFormat="1" ht="33">
      <c r="A36" s="14">
        <v>8</v>
      </c>
      <c r="B36" s="20" t="s">
        <v>46</v>
      </c>
      <c r="C36" s="21">
        <f t="shared" si="3"/>
        <v>169</v>
      </c>
      <c r="D36" s="21">
        <v>169</v>
      </c>
      <c r="E36" s="21"/>
      <c r="F36" s="21"/>
      <c r="G36" s="21"/>
      <c r="H36" s="22"/>
    </row>
    <row r="37" spans="1:8" s="5" customFormat="1" ht="18.75">
      <c r="A37" s="10" t="s">
        <v>18</v>
      </c>
      <c r="B37" s="11" t="s">
        <v>24</v>
      </c>
      <c r="C37" s="12">
        <f>D37+E37+F37+G37+H37</f>
        <v>0</v>
      </c>
      <c r="D37" s="12"/>
      <c r="E37" s="12"/>
      <c r="F37" s="12"/>
      <c r="G37" s="12"/>
      <c r="H37" s="12">
        <f>H38+H39+H40</f>
        <v>0</v>
      </c>
    </row>
    <row r="38" spans="1:8" s="5" customFormat="1" ht="56.25">
      <c r="A38" s="36">
        <v>1</v>
      </c>
      <c r="B38" s="38" t="s">
        <v>56</v>
      </c>
      <c r="C38" s="12"/>
      <c r="D38" s="44"/>
      <c r="E38" s="12"/>
      <c r="F38" s="16"/>
      <c r="G38" s="12"/>
      <c r="H38" s="13"/>
    </row>
    <row r="39" spans="1:8" s="5" customFormat="1" ht="18.75">
      <c r="A39" s="36">
        <v>2</v>
      </c>
      <c r="B39" s="38" t="s">
        <v>65</v>
      </c>
      <c r="C39" s="12"/>
      <c r="D39" s="46"/>
      <c r="E39" s="12"/>
      <c r="F39" s="16"/>
      <c r="G39" s="12"/>
      <c r="H39" s="13"/>
    </row>
    <row r="40" spans="1:8" s="5" customFormat="1" ht="18.75">
      <c r="A40" s="36">
        <v>3</v>
      </c>
      <c r="B40" s="38" t="s">
        <v>66</v>
      </c>
      <c r="C40" s="12"/>
      <c r="D40" s="44"/>
      <c r="E40" s="12"/>
      <c r="F40" s="12"/>
      <c r="G40" s="12"/>
      <c r="H40" s="13"/>
    </row>
    <row r="41" spans="1:8" s="5" customFormat="1" ht="33" hidden="1">
      <c r="A41" s="14">
        <v>3</v>
      </c>
      <c r="B41" s="20" t="s">
        <v>47</v>
      </c>
      <c r="C41" s="16"/>
      <c r="D41" s="16"/>
      <c r="E41" s="16"/>
      <c r="F41" s="16"/>
      <c r="G41" s="12"/>
      <c r="H41" s="13"/>
    </row>
    <row r="42" spans="1:8" s="5" customFormat="1" ht="18.75">
      <c r="A42" s="10" t="s">
        <v>25</v>
      </c>
      <c r="B42" s="11" t="s">
        <v>16</v>
      </c>
      <c r="C42" s="12">
        <f aca="true" t="shared" si="4" ref="C42:H42">C43+C44+C45+C46+C47</f>
        <v>8</v>
      </c>
      <c r="D42" s="12">
        <f t="shared" si="4"/>
        <v>8</v>
      </c>
      <c r="E42" s="12">
        <f t="shared" si="4"/>
        <v>0</v>
      </c>
      <c r="F42" s="12">
        <f t="shared" si="4"/>
        <v>0</v>
      </c>
      <c r="G42" s="12">
        <f t="shared" si="4"/>
        <v>0</v>
      </c>
      <c r="H42" s="12">
        <f t="shared" si="4"/>
        <v>0</v>
      </c>
    </row>
    <row r="43" spans="1:8" s="40" customFormat="1" ht="18.75">
      <c r="A43" s="14">
        <v>1</v>
      </c>
      <c r="B43" s="20" t="s">
        <v>73</v>
      </c>
      <c r="C43" s="16">
        <f>D43+E43+F43+G43+H43</f>
        <v>1</v>
      </c>
      <c r="D43" s="21">
        <v>1</v>
      </c>
      <c r="E43" s="21"/>
      <c r="F43" s="21"/>
      <c r="G43" s="21"/>
      <c r="H43" s="22"/>
    </row>
    <row r="44" spans="1:8" s="40" customFormat="1" ht="18.75">
      <c r="A44" s="14">
        <v>2</v>
      </c>
      <c r="B44" s="23" t="s">
        <v>74</v>
      </c>
      <c r="C44" s="16">
        <f>D44+E44+F44+G44+H44</f>
        <v>2</v>
      </c>
      <c r="D44" s="21">
        <v>2</v>
      </c>
      <c r="E44" s="21"/>
      <c r="F44" s="21"/>
      <c r="G44" s="21"/>
      <c r="H44" s="22"/>
    </row>
    <row r="45" spans="1:8" s="40" customFormat="1" ht="18.75">
      <c r="A45" s="14">
        <v>3</v>
      </c>
      <c r="B45" s="23" t="s">
        <v>75</v>
      </c>
      <c r="C45" s="16">
        <f>D45+E45+F45+G45+H45</f>
        <v>1</v>
      </c>
      <c r="D45" s="21">
        <v>1</v>
      </c>
      <c r="E45" s="21"/>
      <c r="F45" s="21"/>
      <c r="G45" s="21"/>
      <c r="H45" s="22"/>
    </row>
    <row r="46" spans="1:8" s="40" customFormat="1" ht="18.75">
      <c r="A46" s="14">
        <v>4</v>
      </c>
      <c r="B46" s="23" t="s">
        <v>76</v>
      </c>
      <c r="C46" s="16">
        <f>D46+E46+F46+G46+H46</f>
        <v>1</v>
      </c>
      <c r="D46" s="21">
        <v>1</v>
      </c>
      <c r="E46" s="21"/>
      <c r="F46" s="21"/>
      <c r="G46" s="21"/>
      <c r="H46" s="22"/>
    </row>
    <row r="47" spans="1:8" s="40" customFormat="1" ht="18.75">
      <c r="A47" s="14">
        <v>5</v>
      </c>
      <c r="B47" s="23" t="s">
        <v>77</v>
      </c>
      <c r="C47" s="16">
        <f>D47+E47+F47+G47+H47</f>
        <v>3</v>
      </c>
      <c r="D47" s="21">
        <v>3</v>
      </c>
      <c r="E47" s="21"/>
      <c r="F47" s="21"/>
      <c r="G47" s="21"/>
      <c r="H47" s="22"/>
    </row>
    <row r="48" spans="1:8" s="5" customFormat="1" ht="18.75">
      <c r="A48" s="10" t="s">
        <v>26</v>
      </c>
      <c r="B48" s="11" t="s">
        <v>27</v>
      </c>
      <c r="C48" s="12">
        <f aca="true" t="shared" si="5" ref="C48:H48">C49</f>
        <v>0</v>
      </c>
      <c r="D48" s="12">
        <f t="shared" si="5"/>
        <v>0</v>
      </c>
      <c r="E48" s="12">
        <f t="shared" si="5"/>
        <v>0</v>
      </c>
      <c r="F48" s="12">
        <f t="shared" si="5"/>
        <v>0</v>
      </c>
      <c r="G48" s="12">
        <f t="shared" si="5"/>
        <v>0</v>
      </c>
      <c r="H48" s="13">
        <f t="shared" si="5"/>
        <v>0</v>
      </c>
    </row>
    <row r="49" spans="1:8" s="5" customFormat="1" ht="37.5">
      <c r="A49" s="10">
        <v>1</v>
      </c>
      <c r="B49" s="38" t="s">
        <v>57</v>
      </c>
      <c r="C49" s="16"/>
      <c r="D49" s="16"/>
      <c r="E49" s="12"/>
      <c r="F49" s="12"/>
      <c r="G49" s="12"/>
      <c r="H49" s="13"/>
    </row>
    <row r="50" spans="1:8" s="5" customFormat="1" ht="18.75">
      <c r="A50" s="10" t="s">
        <v>28</v>
      </c>
      <c r="B50" s="49" t="s">
        <v>78</v>
      </c>
      <c r="C50" s="12">
        <f aca="true" t="shared" si="6" ref="C50:H50">C51+C52+C53+C54</f>
        <v>96</v>
      </c>
      <c r="D50" s="12">
        <f t="shared" si="6"/>
        <v>26</v>
      </c>
      <c r="E50" s="12">
        <f t="shared" si="6"/>
        <v>0</v>
      </c>
      <c r="F50" s="12">
        <f t="shared" si="6"/>
        <v>70</v>
      </c>
      <c r="G50" s="12">
        <f t="shared" si="6"/>
        <v>0</v>
      </c>
      <c r="H50" s="12">
        <f t="shared" si="6"/>
        <v>0</v>
      </c>
    </row>
    <row r="51" spans="1:8" s="2" customFormat="1" ht="75">
      <c r="A51" s="36">
        <v>1</v>
      </c>
      <c r="B51" s="38" t="s">
        <v>79</v>
      </c>
      <c r="C51" s="16">
        <v>56</v>
      </c>
      <c r="D51" s="16"/>
      <c r="E51" s="16"/>
      <c r="F51" s="16">
        <v>56</v>
      </c>
      <c r="G51" s="16"/>
      <c r="H51" s="48"/>
    </row>
    <row r="52" spans="1:8" s="2" customFormat="1" ht="56.25">
      <c r="A52" s="36">
        <v>2</v>
      </c>
      <c r="B52" s="38" t="s">
        <v>80</v>
      </c>
      <c r="C52" s="16">
        <v>2</v>
      </c>
      <c r="D52" s="16">
        <v>2</v>
      </c>
      <c r="E52" s="16"/>
      <c r="F52" s="16"/>
      <c r="G52" s="16"/>
      <c r="H52" s="48"/>
    </row>
    <row r="53" spans="1:8" s="2" customFormat="1" ht="56.25">
      <c r="A53" s="36">
        <v>3</v>
      </c>
      <c r="B53" s="38" t="s">
        <v>81</v>
      </c>
      <c r="C53" s="16">
        <v>24</v>
      </c>
      <c r="D53" s="16">
        <v>24</v>
      </c>
      <c r="E53" s="16"/>
      <c r="F53" s="16"/>
      <c r="G53" s="16"/>
      <c r="H53" s="48"/>
    </row>
    <row r="54" spans="1:8" s="2" customFormat="1" ht="37.5">
      <c r="A54" s="36">
        <v>4</v>
      </c>
      <c r="B54" s="38" t="s">
        <v>82</v>
      </c>
      <c r="C54" s="16">
        <v>14</v>
      </c>
      <c r="D54" s="16"/>
      <c r="E54" s="16"/>
      <c r="F54" s="16">
        <v>14</v>
      </c>
      <c r="G54" s="16"/>
      <c r="H54" s="48"/>
    </row>
    <row r="55" spans="1:8" s="5" customFormat="1" ht="18.75">
      <c r="A55" s="10" t="s">
        <v>28</v>
      </c>
      <c r="B55" s="11" t="s">
        <v>29</v>
      </c>
      <c r="C55" s="12">
        <f aca="true" t="shared" si="7" ref="C55:H55">C56+C57+C58+C59+C60</f>
        <v>257</v>
      </c>
      <c r="D55" s="12">
        <f t="shared" si="7"/>
        <v>257</v>
      </c>
      <c r="E55" s="12">
        <f t="shared" si="7"/>
        <v>0</v>
      </c>
      <c r="F55" s="12">
        <f t="shared" si="7"/>
        <v>0</v>
      </c>
      <c r="G55" s="12">
        <f t="shared" si="7"/>
        <v>0</v>
      </c>
      <c r="H55" s="12">
        <f t="shared" si="7"/>
        <v>0</v>
      </c>
    </row>
    <row r="56" spans="1:8" ht="51" customHeight="1">
      <c r="A56" s="14">
        <v>1</v>
      </c>
      <c r="B56" s="20" t="s">
        <v>34</v>
      </c>
      <c r="C56" s="16">
        <v>233</v>
      </c>
      <c r="D56" s="16">
        <v>233</v>
      </c>
      <c r="E56" s="16"/>
      <c r="F56" s="16"/>
      <c r="G56" s="16"/>
      <c r="H56" s="17"/>
    </row>
    <row r="57" spans="1:8" ht="50.25">
      <c r="A57" s="14">
        <v>2</v>
      </c>
      <c r="B57" s="23" t="s">
        <v>35</v>
      </c>
      <c r="C57" s="16"/>
      <c r="D57" s="16"/>
      <c r="E57" s="16"/>
      <c r="F57" s="16"/>
      <c r="G57" s="16"/>
      <c r="H57" s="17"/>
    </row>
    <row r="58" spans="1:8" ht="66.75">
      <c r="A58" s="14">
        <v>3</v>
      </c>
      <c r="B58" s="23" t="s">
        <v>36</v>
      </c>
      <c r="C58" s="16">
        <v>17</v>
      </c>
      <c r="D58" s="16">
        <v>17</v>
      </c>
      <c r="E58" s="16"/>
      <c r="F58" s="16"/>
      <c r="G58" s="16"/>
      <c r="H58" s="17"/>
    </row>
    <row r="59" spans="1:8" ht="30.75" customHeight="1">
      <c r="A59" s="14">
        <v>4</v>
      </c>
      <c r="B59" s="23" t="s">
        <v>37</v>
      </c>
      <c r="C59" s="16"/>
      <c r="D59" s="16"/>
      <c r="E59" s="16"/>
      <c r="F59" s="16"/>
      <c r="G59" s="16"/>
      <c r="H59" s="17"/>
    </row>
    <row r="60" spans="1:8" ht="49.5">
      <c r="A60" s="14">
        <v>5</v>
      </c>
      <c r="B60" s="20" t="s">
        <v>38</v>
      </c>
      <c r="C60" s="16">
        <v>7</v>
      </c>
      <c r="D60" s="16">
        <v>7</v>
      </c>
      <c r="E60" s="16"/>
      <c r="F60" s="16"/>
      <c r="G60" s="16"/>
      <c r="H60" s="17"/>
    </row>
    <row r="61" spans="1:8" s="3" customFormat="1" ht="18.75">
      <c r="A61" s="32" t="s">
        <v>30</v>
      </c>
      <c r="B61" s="33" t="s">
        <v>31</v>
      </c>
      <c r="C61" s="34">
        <f>D61+E61+F61+G61+H61</f>
        <v>0</v>
      </c>
      <c r="D61" s="34">
        <v>0</v>
      </c>
      <c r="E61" s="34">
        <v>0</v>
      </c>
      <c r="F61" s="34">
        <v>0</v>
      </c>
      <c r="G61" s="34">
        <v>0</v>
      </c>
      <c r="H61" s="35">
        <v>0</v>
      </c>
    </row>
    <row r="62" spans="1:8" ht="19.5" thickBot="1">
      <c r="A62" s="55" t="s">
        <v>13</v>
      </c>
      <c r="B62" s="56"/>
      <c r="C62" s="39">
        <f aca="true" t="shared" si="8" ref="C62:H62">C10+C16+C22+C24+C27+C37+C42+C48+C55+C50</f>
        <v>914</v>
      </c>
      <c r="D62" s="39">
        <f t="shared" si="8"/>
        <v>609</v>
      </c>
      <c r="E62" s="39">
        <f t="shared" si="8"/>
        <v>0</v>
      </c>
      <c r="F62" s="39">
        <f t="shared" si="8"/>
        <v>263</v>
      </c>
      <c r="G62" s="39">
        <f t="shared" si="8"/>
        <v>35</v>
      </c>
      <c r="H62" s="39">
        <f t="shared" si="8"/>
        <v>7</v>
      </c>
    </row>
    <row r="63" spans="1:10" ht="168.75" customHeight="1" thickTop="1">
      <c r="A63" s="54" t="s">
        <v>83</v>
      </c>
      <c r="B63" s="54"/>
      <c r="C63" s="54"/>
      <c r="D63" s="54"/>
      <c r="E63" s="54"/>
      <c r="F63" s="54"/>
      <c r="G63" s="54"/>
      <c r="H63" s="54"/>
      <c r="J63" s="1" t="s">
        <v>61</v>
      </c>
    </row>
    <row r="64" spans="3:8" ht="18.75">
      <c r="C64" s="50" t="s">
        <v>51</v>
      </c>
      <c r="D64" s="50"/>
      <c r="E64" s="50"/>
      <c r="F64" s="50"/>
      <c r="G64" s="50"/>
      <c r="H64" s="50"/>
    </row>
    <row r="65" spans="3:8" ht="18.75">
      <c r="C65" s="2"/>
      <c r="D65" s="2"/>
      <c r="E65" s="2"/>
      <c r="F65" s="2"/>
      <c r="G65" s="2"/>
      <c r="H65" s="2"/>
    </row>
    <row r="67" ht="0.75" customHeight="1"/>
    <row r="68" spans="3:8" ht="18.75">
      <c r="C68" s="51" t="s">
        <v>52</v>
      </c>
      <c r="D68" s="51"/>
      <c r="E68" s="51"/>
      <c r="F68" s="51"/>
      <c r="G68" s="51"/>
      <c r="H68" s="51"/>
    </row>
  </sheetData>
  <sheetProtection/>
  <mergeCells count="15">
    <mergeCell ref="L8:L9"/>
    <mergeCell ref="M8:M9"/>
    <mergeCell ref="A62:B62"/>
    <mergeCell ref="A63:H63"/>
    <mergeCell ref="C64:H64"/>
    <mergeCell ref="C68:H68"/>
    <mergeCell ref="A1:H1"/>
    <mergeCell ref="A2:H2"/>
    <mergeCell ref="A4:H4"/>
    <mergeCell ref="A5:H5"/>
    <mergeCell ref="A7:A8"/>
    <mergeCell ref="B7:B8"/>
    <mergeCell ref="C7:C8"/>
    <mergeCell ref="D7:G7"/>
    <mergeCell ref="H7:H8"/>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VHL</cp:lastModifiedBy>
  <cp:lastPrinted>2021-04-26T07:22:00Z</cp:lastPrinted>
  <dcterms:created xsi:type="dcterms:W3CDTF">2016-06-27T02:09:55Z</dcterms:created>
  <dcterms:modified xsi:type="dcterms:W3CDTF">2021-06-25T03:15:50Z</dcterms:modified>
  <cp:category/>
  <cp:version/>
  <cp:contentType/>
  <cp:contentStatus/>
</cp:coreProperties>
</file>